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sv-file\管理係\R5\02　共通\C_地方公営企業\09　経営分析\"/>
    </mc:Choice>
  </mc:AlternateContent>
  <xr:revisionPtr revIDLastSave="0" documentId="13_ncr:1_{86902133-BE63-422D-A13C-074649DD434B}" xr6:coauthVersionLast="36" xr6:coauthVersionMax="36" xr10:uidLastSave="{00000000-0000-0000-0000-000000000000}"/>
  <workbookProtection workbookAlgorithmName="SHA-512" workbookHashValue="kQAJKtxMY6nluQ5fWlHu71YwGqbKWxb2Q1EgLwflM0i+Vj5yis3Kez04sdUoHVwOwpCpH0kB8UYVX0hktw/qjw==" workbookSaltValue="3CnS0PHkfTovZ24E3+ND2g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L10" i="4"/>
  <c r="AD10" i="4"/>
  <c r="P10" i="4"/>
  <c r="B10" i="4"/>
  <c r="AT8" i="4"/>
  <c r="W8" i="4"/>
  <c r="I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<sst xmlns="http://schemas.openxmlformats.org/spreadsheetml/2006/main" count="275" uniqueCount="117">
  <si>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</si>
  <si>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</si>
  <si>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</si>
  <si>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</si>
  <si>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</si>
  <si>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</si>
  <si>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</si>
  <si>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</si>
  <si>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</si>
  <si>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</si>
  <si>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</si>
  <si>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</si>
  <si>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</si>
  <si>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</si>
  <si>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</si>
  <si>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</si>
  <si>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</si>
  <si>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</si>
  <si>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</si>
  <si>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</si>
  <si>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</si>
  <si>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</si>
  <si>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</si>
  <si>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</si>
  <si>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</si>
  <si>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</si>
  <si>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</si>
  <si>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</si>
  <si>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</si>
  <si>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</si>
  <si>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</si>
  <si>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</si>
  <si>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</si>
  <si>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</si>
  <si>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</si>
  <si>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</si>
  <si>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</si>
  <si>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</si>
  <si>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</si>
  <si>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</si>
  <si>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</si>
  <si>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</si>
  <si>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</si>
  <si>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</si>
  <si>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</si>
  <si>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</si>
  <si>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</si>
  <si>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</si>
  <si>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</si>
  <si>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</si>
  <si>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</si>
  <si>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</si>
  <si>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</si>
  <si>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</si>
  <si>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</si>
  <si>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</si>
  <si>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</si>
  <si>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</si>
  <si>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</si>
  <si>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</si>
  <si>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</si>
  <si>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</si>
  <si>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</si>
  <si>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</si>
  <si>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</si>
  <si>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</si>
  <si>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</si>
  <si>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</si>
  <si>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</si>
  <si>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</si>
  <si>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</si>
  <si>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</si>
  <si>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</si>
  <si>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</si>
  <si>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</si>
  <si>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</si>
  <si>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</si>
  <si>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</si>
  <si>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</si>
  <si>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</si>
  <si>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</si>
  <si>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</si>
  <si>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</si>
  <si>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</si>
  <si>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</si>
  <si>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</si>
  <si>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</si>
  <si>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</si>
  <si>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</si>
  <si>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</si>
  <si>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</si>
  <si>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</si>
  <si>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</si>
  <si>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</si>
  <si>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</si>
  <si>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大船渡市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</si>
  <si>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</si>
  <si>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</si>
  <si>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</si>
  <si>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</si>
  <si>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</si>
  <si>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</si>
  <si>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</si>
  <si>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</si>
  <si>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</si>
  <si>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</si>
  <si>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</si>
  <si>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</si>
  <si>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</si>
  <si>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</si>
  <si>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</si>
  <si>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</si>
  <si>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</si>
  <si>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</si>
  <si>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現在、法定耐用年数に近い資産はなく、まだ更新の必要性はないが、今後の老朽化に備えて順次適切に更新を進めていく必要がある。
②管渠老朽化率
　現在、管渠の老朽化は進んでいない。
③管渠改善率
　管渠延長の更新は行っていない。
　</t>
    <rPh sb="1" eb="5">
      <t>ユウケイコテイ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ゲンザイ</t>
    </rPh>
    <rPh sb="17" eb="19">
      <t>ホウテイ</t>
    </rPh>
    <rPh sb="19" eb="21">
      <t>タイヨウ</t>
    </rPh>
    <rPh sb="21" eb="23">
      <t>ネンスウ</t>
    </rPh>
    <rPh sb="24" eb="25">
      <t>チカ</t>
    </rPh>
    <rPh sb="26" eb="28">
      <t>シサン</t>
    </rPh>
    <rPh sb="34" eb="36">
      <t>コウシン</t>
    </rPh>
    <rPh sb="37" eb="39">
      <t>ヒツヨウ</t>
    </rPh>
    <rPh sb="39" eb="40">
      <t>セイ</t>
    </rPh>
    <rPh sb="45" eb="47">
      <t>コンゴ</t>
    </rPh>
    <rPh sb="48" eb="51">
      <t>ロウキュウカ</t>
    </rPh>
    <rPh sb="52" eb="53">
      <t>ソナ</t>
    </rPh>
    <rPh sb="55" eb="57">
      <t>ジュンジ</t>
    </rPh>
    <rPh sb="57" eb="59">
      <t>テキセツ</t>
    </rPh>
    <rPh sb="60" eb="62">
      <t>コウシン</t>
    </rPh>
    <rPh sb="63" eb="64">
      <t>スス</t>
    </rPh>
    <rPh sb="68" eb="70">
      <t>ヒツヨウ</t>
    </rPh>
    <rPh sb="76" eb="78">
      <t>カンキョ</t>
    </rPh>
    <rPh sb="78" eb="81">
      <t>ロウキュウカ</t>
    </rPh>
    <rPh sb="81" eb="82">
      <t>リツ</t>
    </rPh>
    <rPh sb="84" eb="86">
      <t>ゲンザイ</t>
    </rPh>
    <rPh sb="87" eb="89">
      <t>カンキョ</t>
    </rPh>
    <rPh sb="90" eb="93">
      <t>ロウキュウカ</t>
    </rPh>
    <rPh sb="94" eb="95">
      <t>スス</t>
    </rPh>
    <rPh sb="103" eb="105">
      <t>カンキョ</t>
    </rPh>
    <rPh sb="105" eb="107">
      <t>カイゼン</t>
    </rPh>
    <rPh sb="107" eb="108">
      <t>リツ</t>
    </rPh>
    <rPh sb="110" eb="112">
      <t>カンキョ</t>
    </rPh>
    <rPh sb="112" eb="114">
      <t>エンチョウ</t>
    </rPh>
    <rPh sb="115" eb="117">
      <t>コウシン</t>
    </rPh>
    <rPh sb="118" eb="119">
      <t>オコナ</t>
    </rPh>
    <phoneticPr fontId="4"/>
  </si>
  <si>
    <t>①経常収支比率
　前年度より数値は改善したものの、依然として100％を切っており、赤字である。
②累積欠損金比率
　累積欠損金が蓄積している状態であり、類似団体平均値を大きく上回っている。
③流動比率
　前年度より数値は高く、類似団体平均値を上回っているものの、100％を下回っており、１年以内に現金化できる資産で、１年以内に支払わなければならない負債を賄えていない。
④企業債残高対事業規模比率
　一般会計の負担により、類似団体平均値よりも低い水準となっている。
※令和２年度以降、全額一般会計で負担することとしていたが、令和３年度決算統計から一般会計負担額を反映させたものである。
⑤経費回収率
　100％を下回っており、汚水処理にかかる経費を使用料で回収できておらず、一般会計繰入金に依存している。
⑥汚水処理原価
　類似団体平均値と比較し、効率的な汚水処理が行われていないため、経費削減や接続率の向上による経営改善が必要である。
⑦施設利用率
　現在未普及地域への管渠整備を進めており、将来的な処理水量の増加を想定し施設整備を行ったため、類似団体平均値より低い数値となっている。
⑧水洗化率
　類似団体平均値と比較して低い数値であるが、接続数は増加しており、上昇傾向である。</t>
    <rPh sb="1" eb="3">
      <t>ケイジョウ</t>
    </rPh>
    <rPh sb="3" eb="5">
      <t>シュウシ</t>
    </rPh>
    <rPh sb="5" eb="7">
      <t>ヒリツ</t>
    </rPh>
    <rPh sb="9" eb="12">
      <t>ゼンネンド</t>
    </rPh>
    <rPh sb="14" eb="16">
      <t>スウチ</t>
    </rPh>
    <rPh sb="17" eb="19">
      <t>カイゼン</t>
    </rPh>
    <rPh sb="25" eb="27">
      <t>イゼン</t>
    </rPh>
    <rPh sb="35" eb="36">
      <t>キ</t>
    </rPh>
    <rPh sb="41" eb="43">
      <t>アカジ</t>
    </rPh>
    <rPh sb="49" eb="51">
      <t>ルイセキ</t>
    </rPh>
    <rPh sb="51" eb="53">
      <t>ケッソン</t>
    </rPh>
    <rPh sb="53" eb="54">
      <t>キン</t>
    </rPh>
    <rPh sb="54" eb="56">
      <t>ヒリツ</t>
    </rPh>
    <rPh sb="58" eb="63">
      <t>ルイセキケッソンキン</t>
    </rPh>
    <rPh sb="64" eb="66">
      <t>チクセキ</t>
    </rPh>
    <rPh sb="70" eb="72">
      <t>ジョウタイ</t>
    </rPh>
    <rPh sb="76" eb="80">
      <t>ルイジダンタイ</t>
    </rPh>
    <rPh sb="80" eb="83">
      <t>ヘイキンチ</t>
    </rPh>
    <rPh sb="84" eb="85">
      <t>オオ</t>
    </rPh>
    <rPh sb="87" eb="89">
      <t>ウワマワ</t>
    </rPh>
    <rPh sb="96" eb="98">
      <t>リュウドウ</t>
    </rPh>
    <rPh sb="98" eb="100">
      <t>ヒリツ</t>
    </rPh>
    <rPh sb="102" eb="105">
      <t>ゼンネンド</t>
    </rPh>
    <rPh sb="107" eb="109">
      <t>スウチ</t>
    </rPh>
    <rPh sb="110" eb="111">
      <t>タカ</t>
    </rPh>
    <rPh sb="113" eb="120">
      <t>ルイジダンタイヘイキンチ</t>
    </rPh>
    <rPh sb="121" eb="123">
      <t>ウワマワ</t>
    </rPh>
    <rPh sb="186" eb="188">
      <t>キギョウ</t>
    </rPh>
    <rPh sb="188" eb="189">
      <t>サイ</t>
    </rPh>
    <rPh sb="189" eb="191">
      <t>ザンダカ</t>
    </rPh>
    <rPh sb="191" eb="192">
      <t>タイ</t>
    </rPh>
    <rPh sb="192" eb="194">
      <t>ジギョウ</t>
    </rPh>
    <rPh sb="194" eb="196">
      <t>キボ</t>
    </rPh>
    <rPh sb="196" eb="198">
      <t>ヒリツ</t>
    </rPh>
    <rPh sb="200" eb="202">
      <t>イッパン</t>
    </rPh>
    <rPh sb="202" eb="204">
      <t>カイケイ</t>
    </rPh>
    <rPh sb="205" eb="207">
      <t>フタン</t>
    </rPh>
    <rPh sb="211" eb="213">
      <t>ルイジ</t>
    </rPh>
    <rPh sb="213" eb="215">
      <t>ダンタイ</t>
    </rPh>
    <rPh sb="215" eb="218">
      <t>ヘイキンチ</t>
    </rPh>
    <rPh sb="221" eb="222">
      <t>ヒク</t>
    </rPh>
    <rPh sb="223" eb="225">
      <t>スイジュン</t>
    </rPh>
    <rPh sb="234" eb="236">
      <t>レイワ</t>
    </rPh>
    <rPh sb="237" eb="239">
      <t>ネンド</t>
    </rPh>
    <rPh sb="239" eb="241">
      <t>イコウ</t>
    </rPh>
    <rPh sb="242" eb="244">
      <t>ゼンガク</t>
    </rPh>
    <rPh sb="244" eb="246">
      <t>イッパン</t>
    </rPh>
    <rPh sb="246" eb="248">
      <t>カイケイ</t>
    </rPh>
    <rPh sb="249" eb="251">
      <t>フタン</t>
    </rPh>
    <rPh sb="262" eb="264">
      <t>レイワ</t>
    </rPh>
    <rPh sb="265" eb="267">
      <t>ネンド</t>
    </rPh>
    <rPh sb="267" eb="269">
      <t>ケッサン</t>
    </rPh>
    <rPh sb="269" eb="271">
      <t>トウケイ</t>
    </rPh>
    <rPh sb="273" eb="275">
      <t>イッパン</t>
    </rPh>
    <rPh sb="275" eb="277">
      <t>カイケイ</t>
    </rPh>
    <rPh sb="277" eb="279">
      <t>フタン</t>
    </rPh>
    <rPh sb="279" eb="280">
      <t>ガク</t>
    </rPh>
    <rPh sb="281" eb="283">
      <t>ハンエイ</t>
    </rPh>
    <rPh sb="294" eb="296">
      <t>ケイヒ</t>
    </rPh>
    <rPh sb="296" eb="298">
      <t>カイシュウ</t>
    </rPh>
    <rPh sb="298" eb="299">
      <t>リツ</t>
    </rPh>
    <rPh sb="337" eb="339">
      <t>イッパン</t>
    </rPh>
    <rPh sb="339" eb="341">
      <t>カイケイ</t>
    </rPh>
    <rPh sb="341" eb="343">
      <t>クリイレ</t>
    </rPh>
    <rPh sb="343" eb="344">
      <t>キン</t>
    </rPh>
    <rPh sb="345" eb="347">
      <t>イゾン</t>
    </rPh>
    <rPh sb="354" eb="356">
      <t>オスイ</t>
    </rPh>
    <rPh sb="356" eb="358">
      <t>ショリ</t>
    </rPh>
    <rPh sb="358" eb="360">
      <t>ゲンカ</t>
    </rPh>
    <rPh sb="393" eb="397">
      <t>ケイヒサクゲン</t>
    </rPh>
    <rPh sb="398" eb="400">
      <t>セツゾク</t>
    </rPh>
    <rPh sb="400" eb="401">
      <t>リツ</t>
    </rPh>
    <rPh sb="402" eb="404">
      <t>コウジョウ</t>
    </rPh>
    <rPh sb="407" eb="409">
      <t>ケイエイ</t>
    </rPh>
    <rPh sb="409" eb="411">
      <t>カイゼン</t>
    </rPh>
    <rPh sb="412" eb="414">
      <t>ヒツヨウ</t>
    </rPh>
    <rPh sb="420" eb="422">
      <t>シセツ</t>
    </rPh>
    <rPh sb="422" eb="424">
      <t>リヨウ</t>
    </rPh>
    <rPh sb="424" eb="425">
      <t>リツ</t>
    </rPh>
    <rPh sb="427" eb="429">
      <t>ゲンザイ</t>
    </rPh>
    <rPh sb="429" eb="432">
      <t>ミフキュウ</t>
    </rPh>
    <rPh sb="432" eb="434">
      <t>チイキ</t>
    </rPh>
    <rPh sb="436" eb="438">
      <t>カンキョ</t>
    </rPh>
    <rPh sb="438" eb="440">
      <t>セイビ</t>
    </rPh>
    <rPh sb="441" eb="442">
      <t>スス</t>
    </rPh>
    <rPh sb="447" eb="450">
      <t>ショウライテキ</t>
    </rPh>
    <rPh sb="451" eb="453">
      <t>ショリ</t>
    </rPh>
    <rPh sb="453" eb="455">
      <t>スイリョウ</t>
    </rPh>
    <rPh sb="456" eb="458">
      <t>ゾウカ</t>
    </rPh>
    <rPh sb="459" eb="461">
      <t>ソウテイ</t>
    </rPh>
    <rPh sb="462" eb="464">
      <t>シセツ</t>
    </rPh>
    <rPh sb="464" eb="466">
      <t>セイビ</t>
    </rPh>
    <rPh sb="467" eb="468">
      <t>オコナ</t>
    </rPh>
    <rPh sb="495" eb="498">
      <t>スイセンカ</t>
    </rPh>
    <rPh sb="498" eb="499">
      <t>リツ</t>
    </rPh>
    <rPh sb="501" eb="503">
      <t>ルイジ</t>
    </rPh>
    <rPh sb="503" eb="505">
      <t>ダンタイ</t>
    </rPh>
    <rPh sb="505" eb="508">
      <t>ヘイキンチ</t>
    </rPh>
    <rPh sb="509" eb="511">
      <t>ヒカク</t>
    </rPh>
    <rPh sb="513" eb="514">
      <t>ヒク</t>
    </rPh>
    <rPh sb="515" eb="517">
      <t>スウチ</t>
    </rPh>
    <rPh sb="522" eb="524">
      <t>セツゾク</t>
    </rPh>
    <rPh sb="524" eb="525">
      <t>スウ</t>
    </rPh>
    <rPh sb="526" eb="528">
      <t>ゾウカ</t>
    </rPh>
    <rPh sb="533" eb="535">
      <t>ジョウショウ</t>
    </rPh>
    <rPh sb="535" eb="537">
      <t>ケイコウ</t>
    </rPh>
    <phoneticPr fontId="4"/>
  </si>
  <si>
    <t>　公共下水道事業は、平成４年度に管渠整備に着手し、平成６年度から供用を開始している。
　経営状況については、累積欠損金が類似団体より蓄積していること、汚水処理にかかる費用を使用料で回収できず、一般会計の繰入金に依存していることなど、財源確保ができておらず厳しい状況である。令和６年度から段階的に使用料の見直しを行うこととしており、使用料見直しによる効果を検証しながら、適正水準での使用料の確保に努めるとともに、接続率向上対策及び経費削減に努め、安定した事業経営を目指していく必要がある。
　</t>
    <rPh sb="44" eb="46">
      <t>ケイエイ</t>
    </rPh>
    <rPh sb="46" eb="48">
      <t>ジョウキョウ</t>
    </rPh>
    <rPh sb="54" eb="59">
      <t>ルイセキケッソンキン</t>
    </rPh>
    <rPh sb="60" eb="62">
      <t>ルイジ</t>
    </rPh>
    <rPh sb="62" eb="64">
      <t>ダンタイ</t>
    </rPh>
    <rPh sb="66" eb="68">
      <t>チクセキ</t>
    </rPh>
    <rPh sb="75" eb="79">
      <t>オスイショリ</t>
    </rPh>
    <rPh sb="83" eb="85">
      <t>ヒヨウ</t>
    </rPh>
    <rPh sb="86" eb="89">
      <t>シヨウリョウ</t>
    </rPh>
    <rPh sb="90" eb="92">
      <t>カイシュウ</t>
    </rPh>
    <rPh sb="96" eb="98">
      <t>イッパン</t>
    </rPh>
    <rPh sb="98" eb="100">
      <t>カイケイ</t>
    </rPh>
    <rPh sb="101" eb="103">
      <t>クリイレ</t>
    </rPh>
    <rPh sb="103" eb="104">
      <t>キン</t>
    </rPh>
    <rPh sb="105" eb="107">
      <t>イゾン</t>
    </rPh>
    <rPh sb="116" eb="118">
      <t>ザイゲン</t>
    </rPh>
    <rPh sb="118" eb="120">
      <t>カクホ</t>
    </rPh>
    <rPh sb="127" eb="128">
      <t>キビ</t>
    </rPh>
    <rPh sb="130" eb="132">
      <t>ジョウキョウ</t>
    </rPh>
    <rPh sb="212" eb="213">
      <t>オヨ</t>
    </rPh>
    <rPh sb="222" eb="224">
      <t>アンテイ</t>
    </rPh>
    <rPh sb="226" eb="228">
      <t>ジギョウ</t>
    </rPh>
    <rPh sb="228" eb="230">
      <t>ケイエイ</t>
    </rPh>
    <rPh sb="231" eb="233">
      <t>メザ</t>
    </rPh>
    <rPh sb="237" eb="23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</si>
</sst>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6-4CF7-B09D-5E4EFF91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0.32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6-4CF7-B09D-5E4EFF91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63.33</c:v>
                </c:pt>
                <c:pt idx="3">
                  <c:v>35.270000000000003</c:v>
                </c:pt>
                <c:pt idx="4">
                  <c:v>36.119999999999997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F-44C6-9FB8-2D03AEE0A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49.47</c:v>
                </c:pt>
                <c:pt idx="3">
                  <c:v>48.19</c:v>
                </c:pt>
                <c:pt idx="4">
                  <c:v>47.32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F-44C6-9FB8-2D03AEE0A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72.819999999999993</c:v>
                </c:pt>
                <c:pt idx="3">
                  <c:v>74.3</c:v>
                </c:pt>
                <c:pt idx="4">
                  <c:v>76.19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0-4FD6-95EF-FB5B887D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82.06</c:v>
                </c:pt>
                <c:pt idx="3">
                  <c:v>82.26</c:v>
                </c:pt>
                <c:pt idx="4">
                  <c:v>81.33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0-4FD6-95EF-FB5B887D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120.61</c:v>
                </c:pt>
                <c:pt idx="3">
                  <c:v>91.82</c:v>
                </c:pt>
                <c:pt idx="4">
                  <c:v>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A-4D99-BD77-E81896538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107.81</c:v>
                </c:pt>
                <c:pt idx="3">
                  <c:v>107.54</c:v>
                </c:pt>
                <c:pt idx="4">
                  <c:v>107.19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A-4D99-BD77-E81896538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2.98</c:v>
                </c:pt>
                <c:pt idx="3">
                  <c:v>5.61</c:v>
                </c:pt>
                <c:pt idx="4">
                  <c:v>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5-4059-9BA6-5BDB6F6AA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19.93</c:v>
                </c:pt>
                <c:pt idx="3">
                  <c:v>21.94</c:v>
                </c:pt>
                <c:pt idx="4">
                  <c:v>22.89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5-4059-9BA6-5BDB6F6AA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8-41CC-B5F1-637AB6B2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8-41CC-B5F1-637AB6B2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241.3</c:v>
                </c:pt>
                <c:pt idx="3">
                  <c:v>303.63</c:v>
                </c:pt>
                <c:pt idx="4">
                  <c:v>339.3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B-4E5C-A9C8-BD1D2951C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18.2</c:v>
                </c:pt>
                <c:pt idx="3">
                  <c:v>19.059999999999999</c:v>
                </c:pt>
                <c:pt idx="4">
                  <c:v>31.07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B-4E5C-A9C8-BD1D2951C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83.52</c:v>
                </c:pt>
                <c:pt idx="3">
                  <c:v>61.82</c:v>
                </c:pt>
                <c:pt idx="4">
                  <c:v>70.92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2-40DF-BC6D-3E0233134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48.56</c:v>
                </c:pt>
                <c:pt idx="3">
                  <c:v>47.58</c:v>
                </c:pt>
                <c:pt idx="4">
                  <c:v>51.09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2-40DF-BC6D-3E0233134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4922.43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8-4E5B-93C2-7DE907F1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1245.0999999999999</c:v>
                </c:pt>
                <c:pt idx="3">
                  <c:v>1108.8</c:v>
                </c:pt>
                <c:pt idx="4">
                  <c:v>1194.56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E5B-93C2-7DE907F1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26.31</c:v>
                </c:pt>
                <c:pt idx="3">
                  <c:v>47.97</c:v>
                </c:pt>
                <c:pt idx="4">
                  <c:v>43.63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EA-95CF-B6771884C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79.77</c:v>
                </c:pt>
                <c:pt idx="3">
                  <c:v>79.63</c:v>
                </c:pt>
                <c:pt idx="4">
                  <c:v>76.78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40-4EEA-95CF-B6771884C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638.53</c:v>
                </c:pt>
                <c:pt idx="3">
                  <c:v>319.62</c:v>
                </c:pt>
                <c:pt idx="4">
                  <c:v>352.1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A-4774-ABCC-FDF2A487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214.56</c:v>
                </c:pt>
                <c:pt idx="3">
                  <c:v>213.66</c:v>
                </c:pt>
                <c:pt idx="4">
                  <c:v>224.31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5A-4774-ABCC-FDF2A487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6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岩手県　大船渡市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公共下水道</v>
      </c>
      <c r="Q8" s="39"/>
      <c r="R8" s="39"/>
      <c r="S8" s="39"/>
      <c r="T8" s="39"/>
      <c r="U8" s="39"/>
      <c r="V8" s="39"/>
      <c r="W8" s="39" t="str">
        <f>データ!L6</f>
        <v>Cd2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33540</v>
      </c>
      <c r="AM8" s="41"/>
      <c r="AN8" s="41"/>
      <c r="AO8" s="41"/>
      <c r="AP8" s="41"/>
      <c r="AQ8" s="41"/>
      <c r="AR8" s="41"/>
      <c r="AS8" s="41"/>
      <c r="AT8" s="42">
        <f>データ!T6</f>
        <v>322.51</v>
      </c>
      <c r="AU8" s="42"/>
      <c r="AV8" s="42"/>
      <c r="AW8" s="42"/>
      <c r="AX8" s="42"/>
      <c r="AY8" s="42"/>
      <c r="AZ8" s="42"/>
      <c r="BA8" s="42"/>
      <c r="BB8" s="42">
        <f>データ!U6</f>
        <v>104</v>
      </c>
      <c r="BC8" s="42"/>
      <c r="BD8" s="42"/>
      <c r="BE8" s="42"/>
      <c r="BF8" s="42"/>
      <c r="BG8" s="42"/>
      <c r="BH8" s="42"/>
      <c r="BI8" s="42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42" t="str">
        <f>データ!N6</f>
        <v>-</v>
      </c>
      <c r="C10" s="42"/>
      <c r="D10" s="42"/>
      <c r="E10" s="42"/>
      <c r="F10" s="42"/>
      <c r="G10" s="42"/>
      <c r="H10" s="42"/>
      <c r="I10" s="42">
        <f>データ!O6</f>
        <v>48.38</v>
      </c>
      <c r="J10" s="42"/>
      <c r="K10" s="42"/>
      <c r="L10" s="42"/>
      <c r="M10" s="42"/>
      <c r="N10" s="42"/>
      <c r="O10" s="42"/>
      <c r="P10" s="42">
        <f>データ!P6</f>
        <v>44.04</v>
      </c>
      <c r="Q10" s="42"/>
      <c r="R10" s="42"/>
      <c r="S10" s="42"/>
      <c r="T10" s="42"/>
      <c r="U10" s="42"/>
      <c r="V10" s="42"/>
      <c r="W10" s="42">
        <f>データ!Q6</f>
        <v>86.1</v>
      </c>
      <c r="X10" s="42"/>
      <c r="Y10" s="42"/>
      <c r="Z10" s="42"/>
      <c r="AA10" s="42"/>
      <c r="AB10" s="42"/>
      <c r="AC10" s="42"/>
      <c r="AD10" s="41">
        <f>データ!R6</f>
        <v>2750</v>
      </c>
      <c r="AE10" s="41"/>
      <c r="AF10" s="41"/>
      <c r="AG10" s="41"/>
      <c r="AH10" s="41"/>
      <c r="AI10" s="41"/>
      <c r="AJ10" s="41"/>
      <c r="AK10" s="2"/>
      <c r="AL10" s="41">
        <f>データ!V6</f>
        <v>14639</v>
      </c>
      <c r="AM10" s="41"/>
      <c r="AN10" s="41"/>
      <c r="AO10" s="41"/>
      <c r="AP10" s="41"/>
      <c r="AQ10" s="41"/>
      <c r="AR10" s="41"/>
      <c r="AS10" s="41"/>
      <c r="AT10" s="42">
        <f>データ!W6</f>
        <v>8.34</v>
      </c>
      <c r="AU10" s="42"/>
      <c r="AV10" s="42"/>
      <c r="AW10" s="42"/>
      <c r="AX10" s="42"/>
      <c r="AY10" s="42"/>
      <c r="AZ10" s="42"/>
      <c r="BA10" s="42"/>
      <c r="BB10" s="42">
        <f>データ!X6</f>
        <v>1755.28</v>
      </c>
      <c r="BC10" s="42"/>
      <c r="BD10" s="42"/>
      <c r="BE10" s="42"/>
      <c r="BF10" s="42"/>
      <c r="BG10" s="42"/>
      <c r="BH10" s="42"/>
      <c r="BI10" s="42"/>
      <c r="BJ10" s="2"/>
      <c r="BK10" s="2"/>
      <c r="BL10" s="53" t="s">
        <v>22</v>
      </c>
      <c r="BM10" s="54"/>
      <c r="BN10" s="60" t="s">
        <v>23</v>
      </c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1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15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9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0" t="s">
        <v>115</v>
      </c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0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0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0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0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0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0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0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0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0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0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0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0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0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0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0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0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0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0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0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0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0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0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0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0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2"/>
    </row>
    <row r="44" spans="1:78" ht="60.7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3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5" t="s">
        <v>114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5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5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5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5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5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5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5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5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5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5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5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5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5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5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5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5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5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5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5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5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5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5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5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5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56"/>
    </row>
    <row r="60" spans="1:78" ht="13.5" customHeight="1" x14ac:dyDescent="0.15">
      <c r="A60" s="2"/>
      <c r="B60" s="67" t="s">
        <v>28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9"/>
      <c r="BK60" s="2"/>
      <c r="BL60" s="55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56"/>
    </row>
    <row r="61" spans="1:78" ht="13.5" customHeight="1" x14ac:dyDescent="0.15">
      <c r="A61" s="2"/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9"/>
      <c r="BK61" s="2"/>
      <c r="BL61" s="55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5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5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5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0" t="s">
        <v>116</v>
      </c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0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0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0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0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0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0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0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0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0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0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0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0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0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0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0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giCSgNYaz7+VYuE0RNdF8xqo1rnWtk1d6WXpTBnI6XQv6EHwWUlF47Uuic3NGWynnBYBDFB/pgm76z6btaF/dA==" saltValue="qrRAm0+cI/urwhx2otPFP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P10:V10"/>
    <mergeCell ref="W10:AC10"/>
    <mergeCell ref="I9:O9"/>
    <mergeCell ref="P9:V9"/>
    <mergeCell ref="W9:AC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AD10:AJ10"/>
    <mergeCell ref="B9:H9"/>
    <mergeCell ref="B10:H10"/>
    <mergeCell ref="I10:O10"/>
    <mergeCell ref="AD9:AJ9"/>
    <mergeCell ref="AL8:AS8"/>
    <mergeCell ref="AL9:AS9"/>
    <mergeCell ref="AT8:BA8"/>
    <mergeCell ref="BB8:BI8"/>
    <mergeCell ref="AT9:BA9"/>
    <mergeCell ref="BB9:BI9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2022</v>
      </c>
      <c r="C6" s="19">
        <f t="shared" ref="C6:X6" si="3">C7</f>
        <v>32034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岩手県　大船渡市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>
        <f t="shared" si="3"/>
        <v>48.38</v>
      </c>
      <c r="P6" s="20">
        <f t="shared" si="3"/>
        <v>44.04</v>
      </c>
      <c r="Q6" s="20">
        <f t="shared" si="3"/>
        <v>86.1</v>
      </c>
      <c r="R6" s="20">
        <f t="shared" si="3"/>
        <v>2750</v>
      </c>
      <c r="S6" s="20">
        <f t="shared" si="3"/>
        <v>33540</v>
      </c>
      <c r="T6" s="20">
        <f t="shared" si="3"/>
        <v>322.51</v>
      </c>
      <c r="U6" s="20">
        <f t="shared" si="3"/>
        <v>104</v>
      </c>
      <c r="V6" s="20">
        <f t="shared" si="3"/>
        <v>14639</v>
      </c>
      <c r="W6" s="20">
        <f t="shared" si="3"/>
        <v>8.34</v>
      </c>
      <c r="X6" s="20">
        <f t="shared" si="3"/>
        <v>1755.28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120.61</v>
      </c>
      <c r="AB6" s="21">
        <f t="shared" si="4"/>
        <v>91.82</v>
      </c>
      <c r="AC6" s="21">
        <f t="shared" si="4"/>
        <v>95.22</v>
      </c>
      <c r="AD6" s="21" t="str">
        <f t="shared" si="4"/>
        <v>-</v>
      </c>
      <c r="AE6" s="21" t="str">
        <f t="shared" si="4"/>
        <v>-</v>
      </c>
      <c r="AF6" s="21">
        <f t="shared" si="4"/>
        <v>107.81</v>
      </c>
      <c r="AG6" s="21">
        <f t="shared" si="4"/>
        <v>107.54</v>
      </c>
      <c r="AH6" s="21">
        <f t="shared" si="4"/>
        <v>107.19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241.3</v>
      </c>
      <c r="AM6" s="21">
        <f t="shared" si="5"/>
        <v>303.63</v>
      </c>
      <c r="AN6" s="21">
        <f t="shared" si="5"/>
        <v>339.3</v>
      </c>
      <c r="AO6" s="21" t="str">
        <f t="shared" si="5"/>
        <v>-</v>
      </c>
      <c r="AP6" s="21" t="str">
        <f t="shared" si="5"/>
        <v>-</v>
      </c>
      <c r="AQ6" s="21">
        <f t="shared" si="5"/>
        <v>18.2</v>
      </c>
      <c r="AR6" s="21">
        <f t="shared" si="5"/>
        <v>19.059999999999999</v>
      </c>
      <c r="AS6" s="21">
        <f t="shared" si="5"/>
        <v>31.07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83.52</v>
      </c>
      <c r="AX6" s="21">
        <f t="shared" si="6"/>
        <v>61.82</v>
      </c>
      <c r="AY6" s="21">
        <f t="shared" si="6"/>
        <v>70.92</v>
      </c>
      <c r="AZ6" s="21" t="str">
        <f t="shared" si="6"/>
        <v>-</v>
      </c>
      <c r="BA6" s="21" t="str">
        <f t="shared" si="6"/>
        <v>-</v>
      </c>
      <c r="BB6" s="21">
        <f t="shared" si="6"/>
        <v>48.56</v>
      </c>
      <c r="BC6" s="21">
        <f t="shared" si="6"/>
        <v>47.58</v>
      </c>
      <c r="BD6" s="21">
        <f t="shared" si="6"/>
        <v>51.09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4922.43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1245.0999999999999</v>
      </c>
      <c r="BN6" s="21">
        <f t="shared" si="7"/>
        <v>1108.8</v>
      </c>
      <c r="BO6" s="21">
        <f t="shared" si="7"/>
        <v>1194.56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26.31</v>
      </c>
      <c r="BT6" s="21">
        <f t="shared" si="8"/>
        <v>47.97</v>
      </c>
      <c r="BU6" s="21">
        <f t="shared" si="8"/>
        <v>43.63</v>
      </c>
      <c r="BV6" s="21" t="str">
        <f t="shared" si="8"/>
        <v>-</v>
      </c>
      <c r="BW6" s="21" t="str">
        <f t="shared" si="8"/>
        <v>-</v>
      </c>
      <c r="BX6" s="21">
        <f t="shared" si="8"/>
        <v>79.77</v>
      </c>
      <c r="BY6" s="21">
        <f t="shared" si="8"/>
        <v>79.63</v>
      </c>
      <c r="BZ6" s="21">
        <f t="shared" si="8"/>
        <v>76.78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638.53</v>
      </c>
      <c r="CE6" s="21">
        <f t="shared" si="9"/>
        <v>319.62</v>
      </c>
      <c r="CF6" s="21">
        <f t="shared" si="9"/>
        <v>352.1</v>
      </c>
      <c r="CG6" s="21" t="str">
        <f t="shared" si="9"/>
        <v>-</v>
      </c>
      <c r="CH6" s="21" t="str">
        <f t="shared" si="9"/>
        <v>-</v>
      </c>
      <c r="CI6" s="21">
        <f t="shared" si="9"/>
        <v>214.56</v>
      </c>
      <c r="CJ6" s="21">
        <f t="shared" si="9"/>
        <v>213.66</v>
      </c>
      <c r="CK6" s="21">
        <f t="shared" si="9"/>
        <v>224.31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63.33</v>
      </c>
      <c r="CP6" s="21">
        <f t="shared" si="10"/>
        <v>35.270000000000003</v>
      </c>
      <c r="CQ6" s="21">
        <f t="shared" si="10"/>
        <v>36.119999999999997</v>
      </c>
      <c r="CR6" s="21" t="str">
        <f t="shared" si="10"/>
        <v>-</v>
      </c>
      <c r="CS6" s="21" t="str">
        <f t="shared" si="10"/>
        <v>-</v>
      </c>
      <c r="CT6" s="21">
        <f t="shared" si="10"/>
        <v>49.47</v>
      </c>
      <c r="CU6" s="21">
        <f t="shared" si="10"/>
        <v>48.19</v>
      </c>
      <c r="CV6" s="21">
        <f t="shared" si="10"/>
        <v>47.32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72.819999999999993</v>
      </c>
      <c r="DA6" s="21">
        <f t="shared" si="11"/>
        <v>74.3</v>
      </c>
      <c r="DB6" s="21">
        <f t="shared" si="11"/>
        <v>76.19</v>
      </c>
      <c r="DC6" s="21" t="str">
        <f t="shared" si="11"/>
        <v>-</v>
      </c>
      <c r="DD6" s="21" t="str">
        <f t="shared" si="11"/>
        <v>-</v>
      </c>
      <c r="DE6" s="21">
        <f t="shared" si="11"/>
        <v>82.06</v>
      </c>
      <c r="DF6" s="21">
        <f t="shared" si="11"/>
        <v>82.26</v>
      </c>
      <c r="DG6" s="21">
        <f t="shared" si="11"/>
        <v>81.33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2.98</v>
      </c>
      <c r="DL6" s="21">
        <f t="shared" si="12"/>
        <v>5.61</v>
      </c>
      <c r="DM6" s="21">
        <f t="shared" si="12"/>
        <v>7.63</v>
      </c>
      <c r="DN6" s="21" t="str">
        <f t="shared" si="12"/>
        <v>-</v>
      </c>
      <c r="DO6" s="21" t="str">
        <f t="shared" si="12"/>
        <v>-</v>
      </c>
      <c r="DP6" s="21">
        <f t="shared" si="12"/>
        <v>19.93</v>
      </c>
      <c r="DQ6" s="21">
        <f t="shared" si="12"/>
        <v>21.94</v>
      </c>
      <c r="DR6" s="21">
        <f t="shared" si="12"/>
        <v>22.89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0.32</v>
      </c>
      <c r="EM6" s="21">
        <f t="shared" si="14"/>
        <v>0.1</v>
      </c>
      <c r="EN6" s="21">
        <f t="shared" si="14"/>
        <v>0.09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32034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48.38</v>
      </c>
      <c r="P7" s="24">
        <v>44.04</v>
      </c>
      <c r="Q7" s="24">
        <v>86.1</v>
      </c>
      <c r="R7" s="24">
        <v>2750</v>
      </c>
      <c r="S7" s="24">
        <v>33540</v>
      </c>
      <c r="T7" s="24">
        <v>322.51</v>
      </c>
      <c r="U7" s="24">
        <v>104</v>
      </c>
      <c r="V7" s="24">
        <v>14639</v>
      </c>
      <c r="W7" s="24">
        <v>8.34</v>
      </c>
      <c r="X7" s="24">
        <v>1755.28</v>
      </c>
      <c r="Y7" s="24" t="s">
        <v>101</v>
      </c>
      <c r="Z7" s="24" t="s">
        <v>101</v>
      </c>
      <c r="AA7" s="24">
        <v>120.61</v>
      </c>
      <c r="AB7" s="24">
        <v>91.82</v>
      </c>
      <c r="AC7" s="24">
        <v>95.22</v>
      </c>
      <c r="AD7" s="24" t="s">
        <v>101</v>
      </c>
      <c r="AE7" s="24" t="s">
        <v>101</v>
      </c>
      <c r="AF7" s="24">
        <v>107.81</v>
      </c>
      <c r="AG7" s="24">
        <v>107.54</v>
      </c>
      <c r="AH7" s="24">
        <v>107.19</v>
      </c>
      <c r="AI7" s="24">
        <v>106.11</v>
      </c>
      <c r="AJ7" s="24" t="s">
        <v>101</v>
      </c>
      <c r="AK7" s="24" t="s">
        <v>101</v>
      </c>
      <c r="AL7" s="24">
        <v>241.3</v>
      </c>
      <c r="AM7" s="24">
        <v>303.63</v>
      </c>
      <c r="AN7" s="24">
        <v>339.3</v>
      </c>
      <c r="AO7" s="24" t="s">
        <v>101</v>
      </c>
      <c r="AP7" s="24" t="s">
        <v>101</v>
      </c>
      <c r="AQ7" s="24">
        <v>18.2</v>
      </c>
      <c r="AR7" s="24">
        <v>19.059999999999999</v>
      </c>
      <c r="AS7" s="24">
        <v>31.07</v>
      </c>
      <c r="AT7" s="24">
        <v>3.15</v>
      </c>
      <c r="AU7" s="24" t="s">
        <v>101</v>
      </c>
      <c r="AV7" s="24" t="s">
        <v>101</v>
      </c>
      <c r="AW7" s="24">
        <v>83.52</v>
      </c>
      <c r="AX7" s="24">
        <v>61.82</v>
      </c>
      <c r="AY7" s="24">
        <v>70.92</v>
      </c>
      <c r="AZ7" s="24" t="s">
        <v>101</v>
      </c>
      <c r="BA7" s="24" t="s">
        <v>101</v>
      </c>
      <c r="BB7" s="24">
        <v>48.56</v>
      </c>
      <c r="BC7" s="24">
        <v>47.58</v>
      </c>
      <c r="BD7" s="24">
        <v>51.09</v>
      </c>
      <c r="BE7" s="24">
        <v>73.44</v>
      </c>
      <c r="BF7" s="24" t="s">
        <v>101</v>
      </c>
      <c r="BG7" s="24" t="s">
        <v>101</v>
      </c>
      <c r="BH7" s="24">
        <v>4922.43</v>
      </c>
      <c r="BI7" s="24">
        <v>0</v>
      </c>
      <c r="BJ7" s="24">
        <v>0</v>
      </c>
      <c r="BK7" s="24" t="s">
        <v>101</v>
      </c>
      <c r="BL7" s="24" t="s">
        <v>101</v>
      </c>
      <c r="BM7" s="24">
        <v>1245.0999999999999</v>
      </c>
      <c r="BN7" s="24">
        <v>1108.8</v>
      </c>
      <c r="BO7" s="24">
        <v>1194.56</v>
      </c>
      <c r="BP7" s="24">
        <v>652.82000000000005</v>
      </c>
      <c r="BQ7" s="24" t="s">
        <v>101</v>
      </c>
      <c r="BR7" s="24" t="s">
        <v>101</v>
      </c>
      <c r="BS7" s="24">
        <v>26.31</v>
      </c>
      <c r="BT7" s="24">
        <v>47.97</v>
      </c>
      <c r="BU7" s="24">
        <v>43.63</v>
      </c>
      <c r="BV7" s="24" t="s">
        <v>101</v>
      </c>
      <c r="BW7" s="24" t="s">
        <v>101</v>
      </c>
      <c r="BX7" s="24">
        <v>79.77</v>
      </c>
      <c r="BY7" s="24">
        <v>79.63</v>
      </c>
      <c r="BZ7" s="24">
        <v>76.78</v>
      </c>
      <c r="CA7" s="24">
        <v>97.61</v>
      </c>
      <c r="CB7" s="24" t="s">
        <v>101</v>
      </c>
      <c r="CC7" s="24" t="s">
        <v>101</v>
      </c>
      <c r="CD7" s="24">
        <v>638.53</v>
      </c>
      <c r="CE7" s="24">
        <v>319.62</v>
      </c>
      <c r="CF7" s="24">
        <v>352.1</v>
      </c>
      <c r="CG7" s="24" t="s">
        <v>101</v>
      </c>
      <c r="CH7" s="24" t="s">
        <v>101</v>
      </c>
      <c r="CI7" s="24">
        <v>214.56</v>
      </c>
      <c r="CJ7" s="24">
        <v>213.66</v>
      </c>
      <c r="CK7" s="24">
        <v>224.31</v>
      </c>
      <c r="CL7" s="24">
        <v>138.29</v>
      </c>
      <c r="CM7" s="24" t="s">
        <v>101</v>
      </c>
      <c r="CN7" s="24" t="s">
        <v>101</v>
      </c>
      <c r="CO7" s="24">
        <v>63.33</v>
      </c>
      <c r="CP7" s="24">
        <v>35.270000000000003</v>
      </c>
      <c r="CQ7" s="24">
        <v>36.119999999999997</v>
      </c>
      <c r="CR7" s="24" t="s">
        <v>101</v>
      </c>
      <c r="CS7" s="24" t="s">
        <v>101</v>
      </c>
      <c r="CT7" s="24">
        <v>49.47</v>
      </c>
      <c r="CU7" s="24">
        <v>48.19</v>
      </c>
      <c r="CV7" s="24">
        <v>47.32</v>
      </c>
      <c r="CW7" s="24">
        <v>59.1</v>
      </c>
      <c r="CX7" s="24" t="s">
        <v>101</v>
      </c>
      <c r="CY7" s="24" t="s">
        <v>101</v>
      </c>
      <c r="CZ7" s="24">
        <v>72.819999999999993</v>
      </c>
      <c r="DA7" s="24">
        <v>74.3</v>
      </c>
      <c r="DB7" s="24">
        <v>76.19</v>
      </c>
      <c r="DC7" s="24" t="s">
        <v>101</v>
      </c>
      <c r="DD7" s="24" t="s">
        <v>101</v>
      </c>
      <c r="DE7" s="24">
        <v>82.06</v>
      </c>
      <c r="DF7" s="24">
        <v>82.26</v>
      </c>
      <c r="DG7" s="24">
        <v>81.33</v>
      </c>
      <c r="DH7" s="24">
        <v>95.82</v>
      </c>
      <c r="DI7" s="24" t="s">
        <v>101</v>
      </c>
      <c r="DJ7" s="24" t="s">
        <v>101</v>
      </c>
      <c r="DK7" s="24">
        <v>2.98</v>
      </c>
      <c r="DL7" s="24">
        <v>5.61</v>
      </c>
      <c r="DM7" s="24">
        <v>7.63</v>
      </c>
      <c r="DN7" s="24" t="s">
        <v>101</v>
      </c>
      <c r="DO7" s="24" t="s">
        <v>101</v>
      </c>
      <c r="DP7" s="24">
        <v>19.93</v>
      </c>
      <c r="DQ7" s="24">
        <v>21.94</v>
      </c>
      <c r="DR7" s="24">
        <v>22.89</v>
      </c>
      <c r="DS7" s="24">
        <v>39.74</v>
      </c>
      <c r="DT7" s="24" t="s">
        <v>101</v>
      </c>
      <c r="DU7" s="24" t="s">
        <v>101</v>
      </c>
      <c r="DV7" s="24">
        <v>0</v>
      </c>
      <c r="DW7" s="24">
        <v>0</v>
      </c>
      <c r="DX7" s="24">
        <v>0</v>
      </c>
      <c r="DY7" s="24" t="s">
        <v>101</v>
      </c>
      <c r="DZ7" s="24" t="s">
        <v>101</v>
      </c>
      <c r="EA7" s="24">
        <v>0</v>
      </c>
      <c r="EB7" s="24">
        <v>0</v>
      </c>
      <c r="EC7" s="24">
        <v>0</v>
      </c>
      <c r="ED7" s="24">
        <v>7.62</v>
      </c>
      <c r="EE7" s="24" t="s">
        <v>101</v>
      </c>
      <c r="EF7" s="24" t="s">
        <v>101</v>
      </c>
      <c r="EG7" s="24">
        <v>0</v>
      </c>
      <c r="EH7" s="24">
        <v>0</v>
      </c>
      <c r="EI7" s="24">
        <v>0</v>
      </c>
      <c r="EJ7" s="24" t="s">
        <v>101</v>
      </c>
      <c r="EK7" s="24" t="s">
        <v>101</v>
      </c>
      <c r="EL7" s="24">
        <v>0.32</v>
      </c>
      <c r="EM7" s="24">
        <v>0.1</v>
      </c>
      <c r="EN7" s="24">
        <v>0.09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111</v>
      </c>
      <c r="E13" t="s">
        <v>112</v>
      </c>
      <c r="F13" t="s">
        <v>110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>
  </dc:subject>
  <dc:creator>公営企業課</dc:creator>
  <cp:keywords>
  </cp:keywords>
  <dc:description>
  </dc:description>
  <cp:lastModifiedBy>大船渡市</cp:lastModifiedBy>
  <cp:lastPrinted>2024-01-22T01:57:04Z</cp:lastPrinted>
  <dcterms:created xsi:type="dcterms:W3CDTF">2023-12-12T00:42:26Z</dcterms:created>
  <dcterms:modified xsi:type="dcterms:W3CDTF">2024-01-25T02:37:24Z</dcterms:modified>
  <cp:category>
  </cp:category>
</cp:coreProperties>
</file>